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СФ'!$6:$8</definedName>
    <definedName name="_xlnm.Print_Area" localSheetId="0">'ЗФ и СФ'!$A$1:$F$49</definedName>
  </definedNames>
  <calcPr fullCalcOnLoad="1"/>
</workbook>
</file>

<file path=xl/sharedStrings.xml><?xml version="1.0" encoding="utf-8"?>
<sst xmlns="http://schemas.openxmlformats.org/spreadsheetml/2006/main" count="68" uniqueCount="57">
  <si>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</si>
  <si>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</si>
  <si>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</si>
  <si>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</si>
  <si>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</si>
  <si>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у т.ч. бюджет розвитку</t>
  </si>
  <si>
    <t xml:space="preserve">Всього за типом кредитора 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</si>
  <si>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</si>
  <si>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</si>
  <si>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</si>
  <si>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</si>
  <si>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</si>
  <si>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Міський голова</t>
  </si>
  <si>
    <t>Кошти, що передаються із загального фонду бюджету до бюджету розвитку (спеціального фонду)</t>
  </si>
  <si>
    <t>О. В. Соколов</t>
  </si>
  <si>
    <t>Позики, надані міжнародними фінансовими організаціями</t>
  </si>
  <si>
    <t>Одержано позик</t>
  </si>
  <si>
    <t>Запозичення</t>
  </si>
  <si>
    <t>Зовнішні запозичення</t>
  </si>
  <si>
    <t>Середньострокові зобов'язання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</si>
  <si>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</si>
  <si>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</si>
  <si>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Інше внутрішнє фінансування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</si>
  <si>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</si>
  <si>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</si>
  <si>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</si>
  <si>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</si>
  <si>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r>
      <t>Зовнішнє фінансування</t>
    </r>
    <r>
      <rPr>
        <sz val="14"/>
        <rFont val="Times New Roman"/>
        <family val="1"/>
      </rPr>
      <t> </t>
    </r>
  </si>
  <si>
    <r>
      <t>Фінансування за борговими операціями</t>
    </r>
    <r>
      <rPr>
        <i/>
        <sz val="14"/>
        <rFont val="Times New Roman"/>
        <family val="1"/>
      </rPr>
      <t> </t>
    </r>
  </si>
  <si>
    <t>Фінансування за активними операціями</t>
  </si>
  <si>
    <t xml:space="preserve">Розміщення бюджетних коштів на депозитах </t>
  </si>
  <si>
    <t>Зміни обсягів бюджетних коштів</t>
  </si>
  <si>
    <t>200000</t>
  </si>
  <si>
    <t>203000</t>
  </si>
  <si>
    <t>208000</t>
  </si>
  <si>
    <t>208100</t>
  </si>
  <si>
    <t xml:space="preserve"> 208400 </t>
  </si>
  <si>
    <r>
      <t>300000</t>
    </r>
    <r>
      <rPr>
        <sz val="14"/>
        <rFont val="Times New Roman"/>
        <family val="1"/>
      </rPr>
      <t> </t>
    </r>
  </si>
  <si>
    <t>600000</t>
  </si>
  <si>
    <t>602000</t>
  </si>
  <si>
    <t>602100</t>
  </si>
  <si>
    <t>402000</t>
  </si>
  <si>
    <t>Погашення</t>
  </si>
  <si>
    <t>402200</t>
  </si>
  <si>
    <t>402202</t>
  </si>
  <si>
    <t>301200</t>
  </si>
  <si>
    <t>Погашено позик</t>
  </si>
  <si>
    <t>208340</t>
  </si>
  <si>
    <t>Інші розрахунки</t>
  </si>
  <si>
    <t>602304</t>
  </si>
  <si>
    <t>Додаток 2</t>
  </si>
  <si>
    <t>(грн)</t>
  </si>
  <si>
    <t>Всього</t>
  </si>
  <si>
    <t>Загальне фінансування</t>
  </si>
  <si>
    <t xml:space="preserve">Фінансування міського бюджету міста Чернігова на 2015 рік </t>
  </si>
  <si>
    <r>
      <t>до рішення міської ради "</t>
    </r>
    <r>
      <rPr>
        <u val="single"/>
        <sz val="14"/>
        <rFont val="Times New Roman"/>
        <family val="1"/>
      </rPr>
      <t>30</t>
    </r>
    <r>
      <rPr>
        <sz val="14"/>
        <rFont val="Times New Roman"/>
        <family val="1"/>
      </rPr>
      <t>" січня 2015 року</t>
    </r>
  </si>
  <si>
    <t>"Про міський бюджет на 2015 рік" 
(47 сесія 6 скликання)
у редакції рішення міської ради 
"07" жовтня 2015 року (53 сесія 6 скликання)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</si>
</sst>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 Cyr"/>
      <family val="0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80" fontId="13" fillId="0" borderId="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3"/>
  <sheetViews>
    <sheetView tabSelected="1" view="pageBreakPreview" zoomScaleSheetLayoutView="100" zoomScalePageLayoutView="0" workbookViewId="0" topLeftCell="A1">
      <selection activeCell="F49" sqref="F49"/>
    </sheetView>
  </sheetViews>
  <sheetFormatPr defaultColWidth="9.00390625" defaultRowHeight="12.75"/>
  <cols>
    <col min="1" max="1" width="10.625" style="9" customWidth="1"/>
    <col min="2" max="2" width="43.00390625" style="9" customWidth="1"/>
    <col min="3" max="3" width="17.625" style="9" customWidth="1"/>
    <col min="4" max="4" width="18.75390625" style="9" customWidth="1"/>
    <col min="5" max="5" width="19.125" style="9" customWidth="1"/>
    <col min="6" max="6" width="19.25390625" style="9" customWidth="1"/>
    <col min="7" max="16384" width="9.125" style="9" customWidth="1"/>
  </cols>
  <sheetData>
    <row r="1" spans="4:6" ht="18.75">
      <c r="D1" s="39" t="s">
        <v>50</v>
      </c>
      <c r="E1" s="39"/>
      <c r="F1" s="39"/>
    </row>
    <row r="2" spans="1:6" s="14" customFormat="1" ht="18" customHeight="1">
      <c r="A2" s="12"/>
      <c r="B2" s="13"/>
      <c r="D2" s="40" t="s">
        <v>55</v>
      </c>
      <c r="E2" s="40"/>
      <c r="F2" s="40"/>
    </row>
    <row r="3" spans="1:6" s="14" customFormat="1" ht="78" customHeight="1">
      <c r="A3" s="12"/>
      <c r="B3" s="15"/>
      <c r="D3" s="41" t="s">
        <v>56</v>
      </c>
      <c r="E3" s="41"/>
      <c r="F3" s="41"/>
    </row>
    <row r="4" spans="1:6" ht="75.75" customHeight="1">
      <c r="A4" s="38" t="s">
        <v>54</v>
      </c>
      <c r="B4" s="38"/>
      <c r="C4" s="38"/>
      <c r="D4" s="38"/>
      <c r="E4" s="38"/>
      <c r="F4" s="38"/>
    </row>
    <row r="5" ht="15" customHeight="1">
      <c r="F5" s="16" t="s">
        <v>51</v>
      </c>
    </row>
    <row r="6" spans="1:6" ht="17.25" customHeight="1">
      <c r="A6" s="42" t="s">
        <v>0</v>
      </c>
      <c r="B6" s="42" t="s">
        <v>3</v>
      </c>
      <c r="C6" s="45" t="s">
        <v>52</v>
      </c>
      <c r="D6" s="42" t="s">
        <v>1</v>
      </c>
      <c r="E6" s="42" t="s">
        <v>4</v>
      </c>
      <c r="F6" s="42"/>
    </row>
    <row r="7" spans="1:6" ht="33.75" customHeight="1">
      <c r="A7" s="42"/>
      <c r="B7" s="42"/>
      <c r="C7" s="46"/>
      <c r="D7" s="42"/>
      <c r="E7" s="4" t="s">
        <v>52</v>
      </c>
      <c r="F7" s="22" t="s">
        <v>5</v>
      </c>
    </row>
    <row r="8" spans="1:6" ht="11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</row>
    <row r="9" spans="1:6" ht="18.75" hidden="1">
      <c r="A9" s="29" t="s">
        <v>32</v>
      </c>
      <c r="B9" s="25" t="s">
        <v>2</v>
      </c>
      <c r="C9" s="3">
        <f>D9+E9</f>
        <v>69173385.94</v>
      </c>
      <c r="D9" s="3">
        <f>D19+D14+D11</f>
        <v>-68107626</v>
      </c>
      <c r="E9" s="3">
        <f>E19+E14+E11</f>
        <v>137281011.94</v>
      </c>
      <c r="F9" s="3">
        <f>F19+F14+F11</f>
        <v>120314013.94</v>
      </c>
    </row>
    <row r="10" spans="1:6" ht="15.75" hidden="1">
      <c r="A10" s="30" t="s">
        <v>33</v>
      </c>
      <c r="B10" s="26" t="s">
        <v>22</v>
      </c>
      <c r="C10" s="33">
        <f aca="true" t="shared" si="0" ref="C10:C27">D10+E10</f>
        <v>0</v>
      </c>
      <c r="D10" s="33">
        <f>D11</f>
        <v>0</v>
      </c>
      <c r="E10" s="33">
        <f>E11</f>
        <v>0</v>
      </c>
      <c r="F10" s="33">
        <f>F11</f>
        <v>0</v>
      </c>
    </row>
    <row r="11" spans="1:6" ht="31.5" hidden="1">
      <c r="A11" s="31">
        <v>203400</v>
      </c>
      <c r="B11" s="24" t="s">
        <v>9</v>
      </c>
      <c r="C11" s="34">
        <f t="shared" si="0"/>
        <v>0</v>
      </c>
      <c r="D11" s="34">
        <f>D12+D13</f>
        <v>0</v>
      </c>
      <c r="E11" s="34">
        <f>E12+E13</f>
        <v>0</v>
      </c>
      <c r="F11" s="34">
        <f>F12+F13</f>
        <v>0</v>
      </c>
    </row>
    <row r="12" spans="1:6" ht="15.75" hidden="1">
      <c r="A12" s="32">
        <v>203410</v>
      </c>
      <c r="B12" s="27" t="s">
        <v>10</v>
      </c>
      <c r="C12" s="35">
        <f t="shared" si="0"/>
        <v>454818814</v>
      </c>
      <c r="D12" s="35">
        <v>454818814</v>
      </c>
      <c r="E12" s="35"/>
      <c r="F12" s="35"/>
    </row>
    <row r="13" spans="1:6" ht="15.75" hidden="1">
      <c r="A13" s="32">
        <v>203420</v>
      </c>
      <c r="B13" s="27" t="s">
        <v>11</v>
      </c>
      <c r="C13" s="35">
        <f t="shared" si="0"/>
        <v>-454818814</v>
      </c>
      <c r="D13" s="35">
        <v>-454818814</v>
      </c>
      <c r="E13" s="35"/>
      <c r="F13" s="35"/>
    </row>
    <row r="14" spans="1:6" ht="47.25" hidden="1">
      <c r="A14" s="30">
        <v>206000</v>
      </c>
      <c r="B14" s="26" t="s">
        <v>8</v>
      </c>
      <c r="C14" s="33">
        <f t="shared" si="0"/>
        <v>0</v>
      </c>
      <c r="D14" s="33">
        <f>D15+D17</f>
        <v>0</v>
      </c>
      <c r="E14" s="33">
        <f>E15+E17</f>
        <v>0</v>
      </c>
      <c r="F14" s="33">
        <f>F15+F17</f>
        <v>0</v>
      </c>
    </row>
    <row r="15" spans="1:6" ht="47.25" hidden="1">
      <c r="A15" s="31">
        <v>206100</v>
      </c>
      <c r="B15" s="24" t="s">
        <v>23</v>
      </c>
      <c r="C15" s="34">
        <f t="shared" si="0"/>
        <v>450000000</v>
      </c>
      <c r="D15" s="34">
        <f>D16</f>
        <v>300000000</v>
      </c>
      <c r="E15" s="34">
        <f>E16</f>
        <v>150000000</v>
      </c>
      <c r="F15" s="34">
        <f>F16</f>
        <v>100000000</v>
      </c>
    </row>
    <row r="16" spans="1:6" ht="17.25" customHeight="1" hidden="1">
      <c r="A16" s="28">
        <v>206110</v>
      </c>
      <c r="B16" s="23" t="s">
        <v>20</v>
      </c>
      <c r="C16" s="35">
        <f t="shared" si="0"/>
        <v>450000000</v>
      </c>
      <c r="D16" s="35">
        <v>300000000</v>
      </c>
      <c r="E16" s="35">
        <v>150000000</v>
      </c>
      <c r="F16" s="35">
        <v>100000000</v>
      </c>
    </row>
    <row r="17" spans="1:6" ht="31.5" hidden="1">
      <c r="A17" s="31">
        <v>206200</v>
      </c>
      <c r="B17" s="24" t="s">
        <v>21</v>
      </c>
      <c r="C17" s="34">
        <f t="shared" si="0"/>
        <v>-450000000</v>
      </c>
      <c r="D17" s="34">
        <f>D18</f>
        <v>-300000000</v>
      </c>
      <c r="E17" s="34">
        <f>E18</f>
        <v>-150000000</v>
      </c>
      <c r="F17" s="34">
        <f>F18</f>
        <v>-100000000</v>
      </c>
    </row>
    <row r="18" spans="1:6" ht="31.5" customHeight="1" hidden="1">
      <c r="A18" s="28">
        <v>206210</v>
      </c>
      <c r="B18" s="23" t="s">
        <v>24</v>
      </c>
      <c r="C18" s="35">
        <f t="shared" si="0"/>
        <v>-450000000</v>
      </c>
      <c r="D18" s="35">
        <v>-300000000</v>
      </c>
      <c r="E18" s="35">
        <v>-150000000</v>
      </c>
      <c r="F18" s="35">
        <v>-100000000</v>
      </c>
    </row>
    <row r="19" spans="1:6" ht="31.5" hidden="1">
      <c r="A19" s="30" t="s">
        <v>34</v>
      </c>
      <c r="B19" s="26" t="s">
        <v>25</v>
      </c>
      <c r="C19" s="33">
        <f t="shared" si="0"/>
        <v>69173385.94</v>
      </c>
      <c r="D19" s="33">
        <f>D20+D22</f>
        <v>-68107626</v>
      </c>
      <c r="E19" s="33">
        <f>E20+E22</f>
        <v>137281011.94</v>
      </c>
      <c r="F19" s="33">
        <f>F20+F22</f>
        <v>120314013.94</v>
      </c>
    </row>
    <row r="20" spans="1:6" s="18" customFormat="1" ht="15.75" hidden="1">
      <c r="A20" s="32" t="s">
        <v>35</v>
      </c>
      <c r="B20" s="23" t="s">
        <v>26</v>
      </c>
      <c r="C20" s="35">
        <f t="shared" si="0"/>
        <v>69173385.94</v>
      </c>
      <c r="D20" s="35">
        <f>4644113+1052790+852688+4372996+7545050</f>
        <v>18467637</v>
      </c>
      <c r="E20" s="35">
        <f>465158+1333650+138628+163997+14614964+F20+210000+40601</f>
        <v>50705748.94</v>
      </c>
      <c r="F20" s="35">
        <f>13357250.94+1300000+628700+812992+14100+771420+7443142+9411146</f>
        <v>33738750.94</v>
      </c>
    </row>
    <row r="21" spans="1:6" s="18" customFormat="1" ht="15.75" hidden="1">
      <c r="A21" s="32" t="s">
        <v>47</v>
      </c>
      <c r="B21" s="23" t="s">
        <v>48</v>
      </c>
      <c r="C21" s="35">
        <f t="shared" si="0"/>
        <v>0</v>
      </c>
      <c r="D21" s="35"/>
      <c r="E21" s="35"/>
      <c r="F21" s="35"/>
    </row>
    <row r="22" spans="1:6" ht="47.25" hidden="1">
      <c r="A22" s="32" t="s">
        <v>36</v>
      </c>
      <c r="B22" s="23" t="s">
        <v>13</v>
      </c>
      <c r="C22" s="35">
        <f t="shared" si="0"/>
        <v>0</v>
      </c>
      <c r="D22" s="35">
        <f>-80776625+23469-30000+52800-3410000+10000-2444907</f>
        <v>-86575263</v>
      </c>
      <c r="E22" s="35">
        <f>80776625-23469+30000-52800+3410000-10000+2444907</f>
        <v>86575263</v>
      </c>
      <c r="F22" s="35">
        <f>80776625-23469+30000-52800+3410000-10000+2444907</f>
        <v>86575263</v>
      </c>
    </row>
    <row r="23" spans="1:6" ht="18.75" hidden="1">
      <c r="A23" s="29" t="s">
        <v>37</v>
      </c>
      <c r="B23" s="25" t="s">
        <v>27</v>
      </c>
      <c r="C23" s="3">
        <f t="shared" si="0"/>
        <v>-977076.8</v>
      </c>
      <c r="D23" s="3">
        <f>D24</f>
        <v>0</v>
      </c>
      <c r="E23" s="3">
        <f>E24</f>
        <v>-977076.8</v>
      </c>
      <c r="F23" s="3">
        <f>F24</f>
        <v>-977076.8</v>
      </c>
    </row>
    <row r="24" spans="1:6" ht="31.5" hidden="1">
      <c r="A24" s="30">
        <v>301000</v>
      </c>
      <c r="B24" s="26" t="s">
        <v>15</v>
      </c>
      <c r="C24" s="33">
        <f t="shared" si="0"/>
        <v>-977076.8</v>
      </c>
      <c r="D24" s="33">
        <f>D25+D26</f>
        <v>0</v>
      </c>
      <c r="E24" s="33">
        <f>E25+E26</f>
        <v>-977076.8</v>
      </c>
      <c r="F24" s="33">
        <f>F25+F26</f>
        <v>-977076.8</v>
      </c>
    </row>
    <row r="25" spans="1:6" ht="15.75" hidden="1">
      <c r="A25" s="32">
        <v>301100</v>
      </c>
      <c r="B25" s="23" t="s">
        <v>16</v>
      </c>
      <c r="C25" s="35">
        <f t="shared" si="0"/>
        <v>239123.2</v>
      </c>
      <c r="D25" s="35"/>
      <c r="E25" s="35">
        <v>239123.2</v>
      </c>
      <c r="F25" s="35">
        <f>E25</f>
        <v>239123.2</v>
      </c>
    </row>
    <row r="26" spans="1:6" ht="15.75" hidden="1">
      <c r="A26" s="32" t="s">
        <v>45</v>
      </c>
      <c r="B26" s="23" t="s">
        <v>46</v>
      </c>
      <c r="C26" s="35">
        <f t="shared" si="0"/>
        <v>-1216200</v>
      </c>
      <c r="D26" s="35"/>
      <c r="E26" s="35">
        <v>-1216200</v>
      </c>
      <c r="F26" s="35">
        <f>E26</f>
        <v>-1216200</v>
      </c>
    </row>
    <row r="27" spans="1:6" ht="18.75" hidden="1">
      <c r="A27" s="43" t="s">
        <v>6</v>
      </c>
      <c r="B27" s="44"/>
      <c r="C27" s="21">
        <f t="shared" si="0"/>
        <v>68196309.13999999</v>
      </c>
      <c r="D27" s="3">
        <f>D23+D9</f>
        <v>-68107626</v>
      </c>
      <c r="E27" s="3">
        <f>E23+E9</f>
        <v>136303935.14</v>
      </c>
      <c r="F27" s="3">
        <f>F23+F9</f>
        <v>119336937.14</v>
      </c>
    </row>
    <row r="28" spans="1:6" ht="18.75" customHeight="1">
      <c r="A28" s="37"/>
      <c r="B28" s="37" t="s">
        <v>53</v>
      </c>
      <c r="C28" s="21"/>
      <c r="D28" s="3"/>
      <c r="E28" s="3"/>
      <c r="F28" s="3"/>
    </row>
    <row r="29" spans="1:6" ht="37.5">
      <c r="A29" s="29">
        <v>400000</v>
      </c>
      <c r="B29" s="25" t="s">
        <v>28</v>
      </c>
      <c r="C29" s="3">
        <v>-977076.8</v>
      </c>
      <c r="D29" s="3">
        <v>0</v>
      </c>
      <c r="E29" s="3">
        <v>-977076.8</v>
      </c>
      <c r="F29" s="3">
        <v>-977076.8</v>
      </c>
    </row>
    <row r="30" spans="1:6" ht="19.5" customHeight="1">
      <c r="A30" s="30">
        <v>401000</v>
      </c>
      <c r="B30" s="26" t="s">
        <v>17</v>
      </c>
      <c r="C30" s="33">
        <v>239123.2</v>
      </c>
      <c r="D30" s="33">
        <v>0</v>
      </c>
      <c r="E30" s="33">
        <v>239123.2</v>
      </c>
      <c r="F30" s="33">
        <v>239123.2</v>
      </c>
    </row>
    <row r="31" spans="1:6" ht="19.5" customHeight="1">
      <c r="A31" s="31">
        <v>401200</v>
      </c>
      <c r="B31" s="24" t="s">
        <v>18</v>
      </c>
      <c r="C31" s="34">
        <v>239123.2</v>
      </c>
      <c r="D31" s="34">
        <v>0</v>
      </c>
      <c r="E31" s="34">
        <v>239123.2</v>
      </c>
      <c r="F31" s="34">
        <v>239123.2</v>
      </c>
    </row>
    <row r="32" spans="1:6" ht="19.5" customHeight="1">
      <c r="A32" s="32">
        <v>401202</v>
      </c>
      <c r="B32" s="23" t="s">
        <v>19</v>
      </c>
      <c r="C32" s="35">
        <v>239123.2</v>
      </c>
      <c r="D32" s="35"/>
      <c r="E32" s="35">
        <v>239123.2</v>
      </c>
      <c r="F32" s="35">
        <v>239123.2</v>
      </c>
    </row>
    <row r="33" spans="1:6" ht="19.5" customHeight="1">
      <c r="A33" s="30" t="s">
        <v>41</v>
      </c>
      <c r="B33" s="26" t="s">
        <v>42</v>
      </c>
      <c r="C33" s="33">
        <v>-1216200</v>
      </c>
      <c r="D33" s="33">
        <v>0</v>
      </c>
      <c r="E33" s="33">
        <v>-1216200</v>
      </c>
      <c r="F33" s="33">
        <v>-1216200</v>
      </c>
    </row>
    <row r="34" spans="1:6" ht="19.5" customHeight="1">
      <c r="A34" s="31" t="s">
        <v>43</v>
      </c>
      <c r="B34" s="24" t="s">
        <v>18</v>
      </c>
      <c r="C34" s="34">
        <v>-1216200</v>
      </c>
      <c r="D34" s="34">
        <v>0</v>
      </c>
      <c r="E34" s="34">
        <v>-1216200</v>
      </c>
      <c r="F34" s="34">
        <v>-1216200</v>
      </c>
    </row>
    <row r="35" spans="1:6" ht="19.5" customHeight="1">
      <c r="A35" s="32" t="s">
        <v>44</v>
      </c>
      <c r="B35" s="23" t="s">
        <v>19</v>
      </c>
      <c r="C35" s="35">
        <v>-1216200</v>
      </c>
      <c r="D35" s="35"/>
      <c r="E35" s="35">
        <v>-1216200</v>
      </c>
      <c r="F35" s="35">
        <v>-1216200</v>
      </c>
    </row>
    <row r="36" spans="1:6" ht="45" customHeight="1">
      <c r="A36" s="29" t="s">
        <v>38</v>
      </c>
      <c r="B36" s="25" t="s">
        <v>29</v>
      </c>
      <c r="C36" s="3">
        <v>69173385.94</v>
      </c>
      <c r="D36" s="3">
        <v>-68107626</v>
      </c>
      <c r="E36" s="3">
        <v>137281011.94</v>
      </c>
      <c r="F36" s="3">
        <v>120314013.94</v>
      </c>
    </row>
    <row r="37" spans="1:6" s="18" customFormat="1" ht="57.75" customHeight="1">
      <c r="A37" s="30">
        <v>601000</v>
      </c>
      <c r="B37" s="26" t="s">
        <v>8</v>
      </c>
      <c r="C37" s="33">
        <v>0</v>
      </c>
      <c r="D37" s="33">
        <v>0</v>
      </c>
      <c r="E37" s="33">
        <v>0</v>
      </c>
      <c r="F37" s="33">
        <v>0</v>
      </c>
    </row>
    <row r="38" spans="1:6" s="18" customFormat="1" ht="55.5" customHeight="1">
      <c r="A38" s="31">
        <v>601100</v>
      </c>
      <c r="B38" s="24" t="s">
        <v>23</v>
      </c>
      <c r="C38" s="34">
        <v>450000000</v>
      </c>
      <c r="D38" s="34">
        <v>300000000</v>
      </c>
      <c r="E38" s="34">
        <v>150000000</v>
      </c>
      <c r="F38" s="34">
        <v>100000000</v>
      </c>
    </row>
    <row r="39" spans="1:6" s="18" customFormat="1" ht="27" customHeight="1">
      <c r="A39" s="28">
        <v>601110</v>
      </c>
      <c r="B39" s="23" t="s">
        <v>20</v>
      </c>
      <c r="C39" s="35">
        <v>450000000</v>
      </c>
      <c r="D39" s="35">
        <v>300000000</v>
      </c>
      <c r="E39" s="35">
        <v>150000000</v>
      </c>
      <c r="F39" s="35">
        <v>100000000</v>
      </c>
    </row>
    <row r="40" spans="1:6" s="18" customFormat="1" ht="35.25" customHeight="1">
      <c r="A40" s="31">
        <v>601200</v>
      </c>
      <c r="B40" s="24" t="s">
        <v>21</v>
      </c>
      <c r="C40" s="34">
        <v>-450000000</v>
      </c>
      <c r="D40" s="34">
        <v>-300000000</v>
      </c>
      <c r="E40" s="34">
        <v>-150000000</v>
      </c>
      <c r="F40" s="34">
        <v>-100000000</v>
      </c>
    </row>
    <row r="41" spans="1:6" s="18" customFormat="1" ht="36" customHeight="1">
      <c r="A41" s="28">
        <v>601210</v>
      </c>
      <c r="B41" s="23" t="s">
        <v>30</v>
      </c>
      <c r="C41" s="35">
        <v>-450000000</v>
      </c>
      <c r="D41" s="35">
        <v>-300000000</v>
      </c>
      <c r="E41" s="35">
        <v>-150000000</v>
      </c>
      <c r="F41" s="35">
        <v>-100000000</v>
      </c>
    </row>
    <row r="42" spans="1:6" ht="15.75">
      <c r="A42" s="30" t="s">
        <v>39</v>
      </c>
      <c r="B42" s="26" t="s">
        <v>31</v>
      </c>
      <c r="C42" s="33">
        <v>69173385.94</v>
      </c>
      <c r="D42" s="33">
        <v>-68107626</v>
      </c>
      <c r="E42" s="33">
        <v>137281011.94</v>
      </c>
      <c r="F42" s="33">
        <v>120314013.94</v>
      </c>
    </row>
    <row r="43" spans="1:6" s="18" customFormat="1" ht="19.5" customHeight="1">
      <c r="A43" s="32" t="s">
        <v>40</v>
      </c>
      <c r="B43" s="23" t="s">
        <v>26</v>
      </c>
      <c r="C43" s="35">
        <v>69173385.94</v>
      </c>
      <c r="D43" s="35">
        <v>18467637</v>
      </c>
      <c r="E43" s="35">
        <v>50705748.94</v>
      </c>
      <c r="F43" s="35">
        <v>33738750.94</v>
      </c>
    </row>
    <row r="44" spans="1:6" s="18" customFormat="1" ht="15.75" customHeight="1">
      <c r="A44" s="32" t="s">
        <v>49</v>
      </c>
      <c r="B44" s="23" t="s">
        <v>48</v>
      </c>
      <c r="C44" s="35">
        <v>0</v>
      </c>
      <c r="D44" s="35"/>
      <c r="E44" s="35"/>
      <c r="F44" s="35"/>
    </row>
    <row r="45" spans="1:6" s="18" customFormat="1" ht="54.75" customHeight="1">
      <c r="A45" s="28">
        <v>602400</v>
      </c>
      <c r="B45" s="27" t="s">
        <v>13</v>
      </c>
      <c r="C45" s="35">
        <v>0</v>
      </c>
      <c r="D45" s="35">
        <v>-86575263</v>
      </c>
      <c r="E45" s="35">
        <v>86575263</v>
      </c>
      <c r="F45" s="35">
        <v>86575263</v>
      </c>
    </row>
    <row r="46" spans="1:6" s="18" customFormat="1" ht="28.5" customHeight="1">
      <c r="A46" s="30">
        <v>603000</v>
      </c>
      <c r="B46" s="26" t="s">
        <v>9</v>
      </c>
      <c r="C46" s="33">
        <v>0</v>
      </c>
      <c r="D46" s="33"/>
      <c r="E46" s="33"/>
      <c r="F46" s="33"/>
    </row>
    <row r="47" spans="1:6" ht="18.75">
      <c r="A47" s="43" t="s">
        <v>7</v>
      </c>
      <c r="B47" s="44"/>
      <c r="C47" s="3">
        <v>68196309.13999999</v>
      </c>
      <c r="D47" s="3">
        <v>-68107626</v>
      </c>
      <c r="E47" s="3">
        <v>136303935.14</v>
      </c>
      <c r="F47" s="3">
        <v>119336937.14</v>
      </c>
    </row>
    <row r="48" spans="1:6" ht="2.25" customHeight="1">
      <c r="A48" s="5"/>
      <c r="B48" s="6"/>
      <c r="C48" s="6"/>
      <c r="D48" s="7"/>
      <c r="E48" s="7"/>
      <c r="F48" s="8"/>
    </row>
    <row r="49" spans="1:6" s="19" customFormat="1" ht="42" customHeight="1">
      <c r="A49" s="10" t="s">
        <v>12</v>
      </c>
      <c r="B49" s="11"/>
      <c r="C49" s="11"/>
      <c r="E49" s="36"/>
      <c r="F49" s="36" t="s">
        <v>14</v>
      </c>
    </row>
    <row r="50" spans="2:6" ht="18">
      <c r="B50" s="1"/>
      <c r="C50" s="1"/>
      <c r="D50" s="2"/>
      <c r="E50" s="2"/>
      <c r="F50" s="2"/>
    </row>
    <row r="51" spans="2:6" ht="18">
      <c r="B51" s="1"/>
      <c r="C51" s="1"/>
      <c r="D51" s="2"/>
      <c r="E51" s="2"/>
      <c r="F51" s="2"/>
    </row>
    <row r="52" spans="2:6" ht="18">
      <c r="B52" s="1"/>
      <c r="C52" s="1"/>
      <c r="D52" s="2"/>
      <c r="E52" s="2"/>
      <c r="F52" s="2"/>
    </row>
    <row r="53" spans="2:6" ht="18">
      <c r="B53" s="1"/>
      <c r="C53" s="1"/>
      <c r="D53" s="2"/>
      <c r="E53" s="2"/>
      <c r="F53" s="2"/>
    </row>
    <row r="54" spans="2:6" ht="18">
      <c r="B54" s="1"/>
      <c r="C54" s="1"/>
      <c r="D54" s="2"/>
      <c r="E54" s="2"/>
      <c r="F54" s="2"/>
    </row>
    <row r="55" spans="2:6" ht="18">
      <c r="B55" s="1"/>
      <c r="C55" s="1"/>
      <c r="D55" s="2"/>
      <c r="E55" s="2"/>
      <c r="F55" s="2"/>
    </row>
    <row r="56" spans="2:6" ht="18">
      <c r="B56" s="1"/>
      <c r="C56" s="1"/>
      <c r="D56" s="2"/>
      <c r="E56" s="2"/>
      <c r="F56" s="2"/>
    </row>
    <row r="57" spans="2:6" ht="18">
      <c r="B57" s="1"/>
      <c r="C57" s="1"/>
      <c r="D57" s="2"/>
      <c r="E57" s="2"/>
      <c r="F57" s="2"/>
    </row>
    <row r="58" spans="2:6" ht="18">
      <c r="B58" s="1"/>
      <c r="C58" s="1"/>
      <c r="D58" s="2"/>
      <c r="E58" s="2"/>
      <c r="F58" s="2"/>
    </row>
    <row r="59" spans="2:6" ht="18">
      <c r="B59" s="1"/>
      <c r="C59" s="1"/>
      <c r="D59" s="2"/>
      <c r="E59" s="2"/>
      <c r="F59" s="2"/>
    </row>
    <row r="60" spans="2:3" ht="18">
      <c r="B60" s="1"/>
      <c r="C60" s="1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3" ht="12.75">
      <c r="B64" s="20"/>
      <c r="C64" s="20"/>
    </row>
    <row r="65" spans="2:3" ht="12.75">
      <c r="B65" s="20"/>
      <c r="C65" s="20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</sheetData>
  <sheetProtection/>
  <mergeCells count="11">
    <mergeCell ref="A47:B47"/>
    <mergeCell ref="C6:C7"/>
    <mergeCell ref="A6:A7"/>
    <mergeCell ref="B6:B7"/>
    <mergeCell ref="D6:D7"/>
    <mergeCell ref="E6:F6"/>
    <mergeCell ref="A4:F4"/>
    <mergeCell ref="D1:F1"/>
    <mergeCell ref="D2:F2"/>
    <mergeCell ref="D3:F3"/>
    <mergeCell ref="A27:B27"/>
  </mergeCells>
  <printOptions horizontalCentered="1"/>
  <pageMargins left="1.1811023622047245" right="0.31496062992125984" top="0.91" bottom="0.24" header="0" footer="0"/>
  <pageSetup horizontalDpi="300" verticalDpi="300" orientation="portrait" paperSize="9" scale="6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XTreme.ws</cp:lastModifiedBy>
  <cp:lastPrinted>2015-10-13T14:13:09Z</cp:lastPrinted>
  <dcterms:created xsi:type="dcterms:W3CDTF">2001-12-26T15:52:11Z</dcterms:created>
  <dcterms:modified xsi:type="dcterms:W3CDTF">2015-10-15T07:53:38Z</dcterms:modified>
  <cp:category/>
  <cp:version/>
  <cp:contentType/>
  <cp:contentStatus/>
</cp:coreProperties>
</file>